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mac/Desktop/"/>
    </mc:Choice>
  </mc:AlternateContent>
  <xr:revisionPtr revIDLastSave="0" documentId="13_ncr:1_{554D4459-595C-CF4A-ABD2-6100ADE462E1}" xr6:coauthVersionLast="45" xr6:coauthVersionMax="45" xr10:uidLastSave="{00000000-0000-0000-0000-000000000000}"/>
  <bookViews>
    <workbookView xWindow="16460" yWindow="740" windowWidth="26120" windowHeight="20120" xr2:uid="{F1DBE65B-31B0-1C45-8D02-9FC3817CA121}"/>
  </bookViews>
  <sheets>
    <sheet name="Sheet1" sheetId="1" r:id="rId1"/>
  </sheets>
  <definedNames>
    <definedName name="_xlnm._FilterDatabase" localSheetId="0" hidden="1">Sheet1!$B$29:$B$39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5" i="1" l="1"/>
  <c r="B52" i="1" l="1"/>
  <c r="B54" i="1"/>
  <c r="B53" i="1"/>
  <c r="B38" i="1" l="1" a="1"/>
  <c r="B38" i="1" s="1"/>
  <c r="B35" i="1" a="1"/>
  <c r="B35" i="1" s="1"/>
  <c r="B30" i="1" a="1"/>
  <c r="B30" i="1" s="1"/>
  <c r="B39" i="1" a="1"/>
  <c r="B39" i="1" s="1"/>
  <c r="B36" i="1" a="1"/>
  <c r="B36" i="1" s="1"/>
  <c r="B37" i="1" a="1"/>
  <c r="B37" i="1" s="1"/>
  <c r="B33" i="1" a="1"/>
  <c r="B33" i="1" s="1"/>
  <c r="B32" i="1" a="1"/>
  <c r="B32" i="1" s="1"/>
  <c r="B31" i="1" a="1"/>
  <c r="B31" i="1" s="1"/>
  <c r="B34" i="1" a="1"/>
  <c r="B34" i="1" s="1"/>
  <c r="C11" i="1" l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<sst xmlns="http://schemas.openxmlformats.org/spreadsheetml/2006/main" count="43" uniqueCount="21">
  <si>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</si>
  <si>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</si>
  <si>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</si>
  <si>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</si>
  <si>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</si>
  <si>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</si>
  <si>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</si>
  <si>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</si>
  <si>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</si>
  <si>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</si>
  <si>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x</t>
  </si>
  <si>
    <t>y</t>
  </si>
  <si>
    <t>10 m x 10 m Grid</t>
  </si>
  <si>
    <t>100 m Transect</t>
  </si>
  <si>
    <t>Save or Press F9 to re-randomize</t>
  </si>
  <si>
    <t>Data Analysis</t>
  </si>
  <si>
    <t>Number of Dandelions</t>
  </si>
  <si>
    <t>Average (Mean)</t>
  </si>
  <si>
    <t>Standard Deviation</t>
  </si>
  <si>
    <t>Sum</t>
  </si>
  <si>
    <t>95% Confidence Interval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</si>
</sst>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10 m x 10 m Grid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Sheet1!$C$1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square"/>
            <c:size val="2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Sheet1!$B$2:$B$11</c:f>
              <c:numCache>
                <c:formatCode>General</c:formatCode>
                <c:ptCount val="10"/>
                <c:pt idx="0">
                  <c:v>9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7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</c:numCache>
            </c:numRef>
          </c:xVal>
          <c:yVal>
            <c:numRef>
              <c:f>Sheet1!$C$2:$C$11</c:f>
              <c:numCache>
                <c:formatCode>General</c:formatCode>
                <c:ptCount val="10"/>
                <c:pt idx="0">
                  <c:v>7</c:v>
                </c:pt>
                <c:pt idx="1">
                  <c:v>6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9</c:v>
                </c:pt>
                <c:pt idx="6">
                  <c:v>9</c:v>
                </c:pt>
                <c:pt idx="7">
                  <c:v>7</c:v>
                </c:pt>
                <c:pt idx="8">
                  <c:v>1</c:v>
                </c:pt>
                <c:pt idx="9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32-5643-9AA5-AEC0A81A62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7177728"/>
        <c:axId val="1647179360"/>
      </c:scatterChart>
      <c:valAx>
        <c:axId val="1647177728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x-axis (meters)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7179360"/>
        <c:crosses val="autoZero"/>
        <c:crossBetween val="midCat"/>
      </c:valAx>
      <c:valAx>
        <c:axId val="1647179360"/>
        <c:scaling>
          <c:orientation val="minMax"/>
          <c:max val="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y-axis (meters)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7177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100 m Transect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square"/>
            <c:size val="25"/>
            <c:spPr>
              <a:noFill/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Sheet1!$B$30:$B$39</c:f>
              <c:numCache>
                <c:formatCode>General</c:formatCode>
                <c:ptCount val="10"/>
                <c:pt idx="0">
                  <c:v>98</c:v>
                </c:pt>
                <c:pt idx="1">
                  <c:v>44</c:v>
                </c:pt>
                <c:pt idx="2">
                  <c:v>96</c:v>
                </c:pt>
                <c:pt idx="3">
                  <c:v>41</c:v>
                </c:pt>
                <c:pt idx="4">
                  <c:v>72</c:v>
                </c:pt>
                <c:pt idx="5">
                  <c:v>43</c:v>
                </c:pt>
                <c:pt idx="6">
                  <c:v>61</c:v>
                </c:pt>
                <c:pt idx="7">
                  <c:v>29</c:v>
                </c:pt>
                <c:pt idx="8">
                  <c:v>22</c:v>
                </c:pt>
                <c:pt idx="9">
                  <c:v>50</c:v>
                </c:pt>
              </c:numCache>
            </c:numRef>
          </c:xVal>
          <c:yVal>
            <c:numRef>
              <c:f>Sheet1!$C$30:$C$39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DD-A14C-9DBD-24A79E234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50129136"/>
        <c:axId val="1650130768"/>
      </c:scatterChart>
      <c:valAx>
        <c:axId val="165012913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cross"/>
        <c:minorTickMark val="cross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0130768"/>
        <c:crosses val="autoZero"/>
        <c:crossBetween val="midCat"/>
        <c:majorUnit val="5"/>
      </c:valAx>
      <c:valAx>
        <c:axId val="1650130768"/>
        <c:scaling>
          <c:orientation val="minMax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650129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806450</xdr:colOff>
      <xdr:row>2</xdr:row>
      <xdr:rowOff>196850</xdr:rowOff>
    </xdr:from>
    <xdr:to>
      <xdr:col>9</xdr:col>
      <xdr:colOff>774700</xdr:colOff>
      <xdr:row>25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7DCE99A-FF91-2B46-8C07-35F9D5E588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819150</xdr:colOff>
      <xdr:row>29</xdr:row>
      <xdr:rowOff>0</xdr:rowOff>
    </xdr:from>
    <xdr:to>
      <xdr:col>14</xdr:col>
      <xdr:colOff>800100</xdr:colOff>
      <xdr:row>32</xdr:row>
      <xdr:rowOff>146050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592441E-091A-874F-B3C9-485F27971A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2C14A-B5D5-BF4C-B26C-FAB79FE0C369}">
  <dimension ref="A1:E55"/>
  <sheetViews>
    <sheetView tabSelected="1" topLeftCell="A12" workbookViewId="0">
      <selection activeCell="D46" sqref="D46"/>
    </sheetView>
  </sheetViews>
  <sheetFormatPr baseColWidth="10" defaultRowHeight="16" x14ac:dyDescent="0.2"/>
  <cols>
    <col min="1" max="1" width="21.1640625" bestFit="1" customWidth="1"/>
  </cols>
  <sheetData>
    <row r="1" spans="1:5" x14ac:dyDescent="0.2">
      <c r="A1" s="2" t="s">
        <v>12</v>
      </c>
      <c r="B1" s="2" t="s">
        <v>10</v>
      </c>
      <c r="C1" s="2" t="s">
        <v>11</v>
      </c>
    </row>
    <row r="2" spans="1:5" x14ac:dyDescent="0.2">
      <c r="A2" s="3" t="s">
        <v>0</v>
      </c>
      <c r="B2" s="3">
        <f ca="1">INT(RAND()*10)</f>
        <v>9</v>
      </c>
      <c r="C2" s="3">
        <f ca="1">INT(RAND()*10)</f>
        <v>7</v>
      </c>
      <c r="E2" s="1" t="s">
        <v>14</v>
      </c>
    </row>
    <row r="3" spans="1:5" x14ac:dyDescent="0.2">
      <c r="A3" s="3" t="s">
        <v>1</v>
      </c>
      <c r="B3" s="3">
        <f t="shared" ref="B3:C11" ca="1" si="0">INT(RAND()*10)</f>
        <v>4</v>
      </c>
      <c r="C3" s="3">
        <f t="shared" ca="1" si="0"/>
        <v>6</v>
      </c>
    </row>
    <row r="4" spans="1:5" x14ac:dyDescent="0.2">
      <c r="A4" s="3" t="s">
        <v>2</v>
      </c>
      <c r="B4" s="3">
        <f t="shared" ca="1" si="0"/>
        <v>3</v>
      </c>
      <c r="C4" s="3">
        <f t="shared" ca="1" si="0"/>
        <v>1</v>
      </c>
    </row>
    <row r="5" spans="1:5" x14ac:dyDescent="0.2">
      <c r="A5" s="3" t="s">
        <v>3</v>
      </c>
      <c r="B5" s="3">
        <f t="shared" ca="1" si="0"/>
        <v>3</v>
      </c>
      <c r="C5" s="3">
        <f t="shared" ca="1" si="0"/>
        <v>4</v>
      </c>
    </row>
    <row r="6" spans="1:5" x14ac:dyDescent="0.2">
      <c r="A6" s="3" t="s">
        <v>4</v>
      </c>
      <c r="B6" s="3">
        <f t="shared" ca="1" si="0"/>
        <v>7</v>
      </c>
      <c r="C6" s="3">
        <f t="shared" ca="1" si="0"/>
        <v>0</v>
      </c>
    </row>
    <row r="7" spans="1:5" x14ac:dyDescent="0.2">
      <c r="A7" s="3" t="s">
        <v>5</v>
      </c>
      <c r="B7" s="3">
        <f t="shared" ca="1" si="0"/>
        <v>4</v>
      </c>
      <c r="C7" s="3">
        <f t="shared" ca="1" si="0"/>
        <v>9</v>
      </c>
    </row>
    <row r="8" spans="1:5" x14ac:dyDescent="0.2">
      <c r="A8" s="3" t="s">
        <v>6</v>
      </c>
      <c r="B8" s="3">
        <f t="shared" ca="1" si="0"/>
        <v>4</v>
      </c>
      <c r="C8" s="3">
        <f t="shared" ca="1" si="0"/>
        <v>9</v>
      </c>
    </row>
    <row r="9" spans="1:5" x14ac:dyDescent="0.2">
      <c r="A9" s="3" t="s">
        <v>7</v>
      </c>
      <c r="B9" s="3">
        <f t="shared" ca="1" si="0"/>
        <v>3</v>
      </c>
      <c r="C9" s="3">
        <f t="shared" ca="1" si="0"/>
        <v>7</v>
      </c>
    </row>
    <row r="10" spans="1:5" x14ac:dyDescent="0.2">
      <c r="A10" s="3" t="s">
        <v>8</v>
      </c>
      <c r="B10" s="3">
        <f t="shared" ca="1" si="0"/>
        <v>2</v>
      </c>
      <c r="C10" s="3">
        <f t="shared" ca="1" si="0"/>
        <v>1</v>
      </c>
    </row>
    <row r="11" spans="1:5" x14ac:dyDescent="0.2">
      <c r="A11" s="3" t="s">
        <v>9</v>
      </c>
      <c r="B11" s="3">
        <f t="shared" ca="1" si="0"/>
        <v>3</v>
      </c>
      <c r="C11" s="3">
        <f t="shared" ca="1" si="0"/>
        <v>5</v>
      </c>
    </row>
    <row r="29" spans="1:3" x14ac:dyDescent="0.2">
      <c r="A29" s="2" t="s">
        <v>13</v>
      </c>
      <c r="B29" s="2" t="s">
        <v>10</v>
      </c>
      <c r="C29" s="2" t="s">
        <v>11</v>
      </c>
    </row>
    <row r="30" spans="1:3" x14ac:dyDescent="0.2">
      <c r="A30" s="3" t="s">
        <v>0</v>
      </c>
      <c r="B30" s="3" cm="1">
        <f t="array" aca="1" ref="B30" ca="1">(_xlfn._xlws.SORT(INT(RAND()*100)))</f>
        <v>98</v>
      </c>
      <c r="C30" s="3">
        <v>0</v>
      </c>
    </row>
    <row r="31" spans="1:3" x14ac:dyDescent="0.2">
      <c r="A31" s="3" t="s">
        <v>1</v>
      </c>
      <c r="B31" s="3" cm="1">
        <f t="array" aca="1" ref="B31" ca="1">(_xlfn._xlws.SORT(INT(RAND()*100)))</f>
        <v>44</v>
      </c>
      <c r="C31" s="3">
        <v>0</v>
      </c>
    </row>
    <row r="32" spans="1:3" x14ac:dyDescent="0.2">
      <c r="A32" s="3" t="s">
        <v>2</v>
      </c>
      <c r="B32" s="3" cm="1">
        <f t="array" aca="1" ref="B32" ca="1">(_xlfn._xlws.SORT(INT(RAND()*100)))</f>
        <v>96</v>
      </c>
      <c r="C32" s="3">
        <v>0</v>
      </c>
    </row>
    <row r="33" spans="1:3" x14ac:dyDescent="0.2">
      <c r="A33" s="3" t="s">
        <v>3</v>
      </c>
      <c r="B33" s="3" cm="1">
        <f t="array" aca="1" ref="B33" ca="1">(_xlfn._xlws.SORT(INT(RAND()*100)))</f>
        <v>41</v>
      </c>
      <c r="C33" s="3">
        <v>0</v>
      </c>
    </row>
    <row r="34" spans="1:3" x14ac:dyDescent="0.2">
      <c r="A34" s="3" t="s">
        <v>4</v>
      </c>
      <c r="B34" s="3" cm="1">
        <f t="array" aca="1" ref="B34" ca="1">(_xlfn._xlws.SORT(INT(RAND()*100)))</f>
        <v>72</v>
      </c>
      <c r="C34" s="3">
        <v>0</v>
      </c>
    </row>
    <row r="35" spans="1:3" x14ac:dyDescent="0.2">
      <c r="A35" s="3" t="s">
        <v>5</v>
      </c>
      <c r="B35" s="3" cm="1">
        <f t="array" aca="1" ref="B35" ca="1">(_xlfn._xlws.SORT(INT(RAND()*100)))</f>
        <v>43</v>
      </c>
      <c r="C35" s="3">
        <v>0</v>
      </c>
    </row>
    <row r="36" spans="1:3" x14ac:dyDescent="0.2">
      <c r="A36" s="3" t="s">
        <v>6</v>
      </c>
      <c r="B36" s="3" cm="1">
        <f t="array" aca="1" ref="B36" ca="1">(_xlfn._xlws.SORT(INT(RAND()*100)))</f>
        <v>61</v>
      </c>
      <c r="C36" s="3">
        <v>0</v>
      </c>
    </row>
    <row r="37" spans="1:3" x14ac:dyDescent="0.2">
      <c r="A37" s="3" t="s">
        <v>7</v>
      </c>
      <c r="B37" s="3" cm="1">
        <f t="array" aca="1" ref="B37" ca="1">(_xlfn._xlws.SORT(INT(RAND()*100)))</f>
        <v>29</v>
      </c>
      <c r="C37" s="3">
        <v>0</v>
      </c>
    </row>
    <row r="38" spans="1:3" x14ac:dyDescent="0.2">
      <c r="A38" s="3" t="s">
        <v>8</v>
      </c>
      <c r="B38" s="3" cm="1">
        <f t="array" aca="1" ref="B38" ca="1">(_xlfn._xlws.SORT(INT(RAND()*100)))</f>
        <v>22</v>
      </c>
      <c r="C38" s="3">
        <v>0</v>
      </c>
    </row>
    <row r="39" spans="1:3" x14ac:dyDescent="0.2">
      <c r="A39" s="3" t="s">
        <v>9</v>
      </c>
      <c r="B39" s="3" cm="1">
        <f t="array" aca="1" ref="B39" ca="1">(_xlfn._xlws.SORT(INT(RAND()*100)))</f>
        <v>50</v>
      </c>
      <c r="C39" s="3">
        <v>0</v>
      </c>
    </row>
    <row r="41" spans="1:3" x14ac:dyDescent="0.2">
      <c r="A41" s="3" t="s">
        <v>15</v>
      </c>
      <c r="B41" t="s">
        <v>16</v>
      </c>
    </row>
    <row r="42" spans="1:3" x14ac:dyDescent="0.2">
      <c r="A42" s="3" t="s">
        <v>0</v>
      </c>
      <c r="B42" s="3">
        <v>4</v>
      </c>
    </row>
    <row r="43" spans="1:3" x14ac:dyDescent="0.2">
      <c r="A43" s="3" t="s">
        <v>1</v>
      </c>
      <c r="B43" s="3">
        <v>3</v>
      </c>
    </row>
    <row r="44" spans="1:3" x14ac:dyDescent="0.2">
      <c r="A44" s="3" t="s">
        <v>2</v>
      </c>
      <c r="B44" s="3">
        <v>0</v>
      </c>
    </row>
    <row r="45" spans="1:3" x14ac:dyDescent="0.2">
      <c r="A45" s="3" t="s">
        <v>3</v>
      </c>
      <c r="B45" s="3">
        <v>12</v>
      </c>
    </row>
    <row r="46" spans="1:3" x14ac:dyDescent="0.2">
      <c r="A46" s="3" t="s">
        <v>4</v>
      </c>
      <c r="B46" s="3">
        <v>4</v>
      </c>
    </row>
    <row r="47" spans="1:3" x14ac:dyDescent="0.2">
      <c r="A47" s="3" t="s">
        <v>5</v>
      </c>
      <c r="B47" s="3">
        <v>6</v>
      </c>
    </row>
    <row r="48" spans="1:3" x14ac:dyDescent="0.2">
      <c r="A48" s="3" t="s">
        <v>6</v>
      </c>
      <c r="B48" s="3">
        <v>7</v>
      </c>
    </row>
    <row r="49" spans="1:2" x14ac:dyDescent="0.2">
      <c r="A49" s="3" t="s">
        <v>7</v>
      </c>
      <c r="B49" s="3">
        <v>9</v>
      </c>
    </row>
    <row r="50" spans="1:2" x14ac:dyDescent="0.2">
      <c r="A50" s="3" t="s">
        <v>8</v>
      </c>
      <c r="B50" s="3">
        <v>5</v>
      </c>
    </row>
    <row r="51" spans="1:2" x14ac:dyDescent="0.2">
      <c r="A51" s="3" t="s">
        <v>9</v>
      </c>
      <c r="B51" s="3">
        <v>8</v>
      </c>
    </row>
    <row r="52" spans="1:2" x14ac:dyDescent="0.2">
      <c r="A52" s="2" t="s">
        <v>19</v>
      </c>
      <c r="B52" s="3">
        <f>SUM(B42:B51)</f>
        <v>58</v>
      </c>
    </row>
    <row r="53" spans="1:2" x14ac:dyDescent="0.2">
      <c r="A53" s="2" t="s">
        <v>17</v>
      </c>
      <c r="B53" s="3">
        <f>AVERAGE(B42:B51)</f>
        <v>5.8</v>
      </c>
    </row>
    <row r="54" spans="1:2" x14ac:dyDescent="0.2">
      <c r="A54" s="2" t="s">
        <v>18</v>
      </c>
      <c r="B54" s="3">
        <f>STDEV(B42:B51)</f>
        <v>3.3928028399998595</v>
      </c>
    </row>
    <row r="55" spans="1:2" x14ac:dyDescent="0.2">
      <c r="A55" s="2" t="s">
        <v>20</v>
      </c>
      <c r="B55">
        <f>CONFIDENCE(0.05,B54,10)</f>
        <v>2.1028423458207208</v>
      </c>
    </row>
  </sheetData>
  <sortState xmlns:xlrd2="http://schemas.microsoft.com/office/spreadsheetml/2017/richdata2" ref="B30:B39">
    <sortCondition ref="B30:B39"/>
  </sortState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2020-04-12T15:21:46Z</dcterms:created>
  <dcterms:modified xsi:type="dcterms:W3CDTF">2020-04-12T18:15:36Z</dcterms:modified>
</cp:coreProperties>
</file>